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3" i="1"/>
  <c r="B4"/>
  <c r="B6"/>
  <c r="B5"/>
  <c r="B7"/>
  <c r="B8"/>
  <c r="B12"/>
  <c r="B10"/>
  <c r="B13"/>
  <c r="B11"/>
  <c r="B9"/>
  <c r="B16"/>
  <c r="B15"/>
  <c r="B14"/>
  <c r="B17"/>
  <c r="B18"/>
  <c r="B19"/>
  <c r="B20"/>
  <c r="B21"/>
  <c r="B22"/>
  <c r="B23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24" s="1"/>
  <c r="C6"/>
  <c r="D6"/>
  <c r="C5"/>
  <c r="D5"/>
  <c r="C7"/>
  <c r="D7"/>
  <c r="C8"/>
  <c r="D8"/>
  <c r="C12"/>
  <c r="D12"/>
  <c r="C10"/>
  <c r="D10"/>
  <c r="C13"/>
  <c r="D13"/>
  <c r="C11"/>
  <c r="D11"/>
  <c r="C9"/>
  <c r="D9"/>
  <c r="C16"/>
  <c r="D16"/>
  <c r="C15"/>
  <c r="D15"/>
  <c r="C14"/>
  <c r="D14"/>
  <c r="C17"/>
  <c r="D17"/>
  <c r="C18"/>
  <c r="D18"/>
  <c r="C19"/>
  <c r="D19"/>
  <c r="C20"/>
  <c r="D20"/>
  <c r="C21"/>
  <c r="D21"/>
  <c r="C22"/>
  <c r="D22"/>
  <c r="C23"/>
  <c r="D23"/>
  <c r="C24"/>
  <c r="D24"/>
  <c r="C4"/>
  <c r="D4"/>
  <c r="D3"/>
  <c r="C3"/>
  <c r="F3" s="1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E4"/>
  <c r="F4"/>
  <c r="G4"/>
  <c r="E6"/>
  <c r="F6"/>
  <c r="G6"/>
  <c r="E5"/>
  <c r="F5"/>
  <c r="G5"/>
  <c r="E7"/>
  <c r="F7"/>
  <c r="G7"/>
  <c r="E8"/>
  <c r="F8"/>
  <c r="G8"/>
  <c r="E12"/>
  <c r="F12"/>
  <c r="G12"/>
  <c r="E10"/>
  <c r="F10"/>
  <c r="G10"/>
  <c r="E13"/>
  <c r="F13"/>
  <c r="G13"/>
  <c r="E11"/>
  <c r="F11"/>
  <c r="G11"/>
  <c r="E9"/>
  <c r="F9"/>
  <c r="G9"/>
  <c r="E16"/>
  <c r="F16"/>
  <c r="G16"/>
  <c r="E15"/>
  <c r="F15"/>
  <c r="G15"/>
  <c r="E14"/>
  <c r="F14"/>
  <c r="G14"/>
  <c r="E17"/>
  <c r="F17"/>
  <c r="G17"/>
  <c r="E18"/>
  <c r="F18"/>
  <c r="G18"/>
  <c r="E3"/>
  <c r="G3"/>
  <c r="H4" l="1"/>
  <c r="H18"/>
  <c r="H14"/>
  <c r="H16"/>
  <c r="H11"/>
  <c r="H10"/>
  <c r="H8"/>
  <c r="H5"/>
  <c r="H3"/>
  <c r="H17"/>
  <c r="H15"/>
  <c r="H9"/>
  <c r="H13"/>
  <c r="H12"/>
  <c r="H7"/>
  <c r="H6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<sst xmlns="http://schemas.openxmlformats.org/spreadsheetml/2006/main" count="126" uniqueCount="62">
  <si>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</si>
  <si>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</si>
  <si>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</si>
  <si>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</si>
  <si>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</si>
  <si>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</si>
  <si>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</si>
  <si>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</si>
  <si>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</si>
  <si>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</si>
  <si>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</si>
  <si>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</si>
  <si>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</si>
  <si>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</si>
  <si>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</si>
  <si>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</si>
  <si>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Florian Orzechowski</t>
  </si>
  <si>
    <t>NZ</t>
  </si>
  <si>
    <t>16:03.96</t>
  </si>
  <si>
    <t>Staś Krzysztoszek</t>
  </si>
  <si>
    <t>16:20.56</t>
  </si>
  <si>
    <t>Flilip Bachleda</t>
  </si>
  <si>
    <t>15:09.87</t>
  </si>
  <si>
    <t>Maksymilian Wala</t>
  </si>
  <si>
    <t>15:20.23</t>
  </si>
  <si>
    <t>Bartosz Byrski</t>
  </si>
  <si>
    <t>15:21.45</t>
  </si>
  <si>
    <t>Maksym Piwek</t>
  </si>
  <si>
    <t>15:53.17</t>
  </si>
  <si>
    <t>Mikołaj Sieckowski</t>
  </si>
  <si>
    <t>16:24.39</t>
  </si>
  <si>
    <t>Robert Langner</t>
  </si>
  <si>
    <t>16:45.14</t>
  </si>
  <si>
    <t>Nikodem Dzido</t>
  </si>
  <si>
    <t>14:58.90</t>
  </si>
  <si>
    <t>Leon Piwek</t>
  </si>
  <si>
    <t>15:01.11</t>
  </si>
  <si>
    <t>Tomasz Jędziejczuk</t>
  </si>
  <si>
    <t>15:06.07</t>
  </si>
  <si>
    <t>Szymon Pietruszczyk</t>
  </si>
  <si>
    <t>15:42.38</t>
  </si>
  <si>
    <t>Olaf Stachowski</t>
  </si>
  <si>
    <t>16:33.48</t>
  </si>
  <si>
    <t>Piotr Maciejewski</t>
  </si>
  <si>
    <t>16:37.78</t>
  </si>
  <si>
    <t>Grzegorz Piekar</t>
  </si>
  <si>
    <t>00:00.00</t>
  </si>
  <si>
    <t>15:14.54</t>
  </si>
  <si>
    <t>15:17.49</t>
  </si>
  <si>
    <t>15:31.77</t>
  </si>
  <si>
    <t>16:01.33</t>
  </si>
  <si>
    <t>16:07.65</t>
  </si>
  <si>
    <t>15:03.06</t>
  </si>
  <si>
    <t>15:06.23</t>
  </si>
  <si>
    <t>15:26.66</t>
  </si>
  <si>
    <t>15:37.20</t>
  </si>
  <si>
    <t>15:50.93</t>
  </si>
  <si>
    <t>16:04.71</t>
  </si>
  <si>
    <t>16:13.03</t>
  </si>
  <si>
    <t>15:01.79</t>
  </si>
  <si>
    <t>16:01.53</t>
  </si>
  <si>
    <t>GENERALKA MAXI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</si>
</sst>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</cellXfs>
  <cellStyles count="1">
    <cellStyle name="Normalny" xfId="0" builtinId="0"/>
  </cellStyles>
  <dxfs count="8"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0">
      <calculatedColumnFormula>RACE1!B3</calculatedColumnFormula>
    </tableColumn>
    <tableColumn id="3" name="Chip" dataDxfId="6">
      <calculatedColumnFormula>RACE1!C3</calculatedColumnFormula>
    </tableColumn>
    <tableColumn id="4" name="Zawodnik" dataDxfId="5">
      <calculatedColumnFormula>RACE1!D3</calculatedColumnFormula>
    </tableColumn>
    <tableColumn id="5" name="Race 1" dataDxfId="4">
      <calculatedColumnFormula>IFERROR(VLOOKUP($C3,RACE1!$C$3:$H$42,6,),0)</calculatedColumnFormula>
    </tableColumn>
    <tableColumn id="6" name="Race 2" dataDxfId="3">
      <calculatedColumnFormula>IFERROR(VLOOKUP($C3,RACE2!$C$3:$H$42,6,),0)</calculatedColumnFormula>
    </tableColumn>
    <tableColumn id="7" name="Race 3" dataDxfId="2">
      <calculatedColumnFormula>IFERROR(VLOOKUP($C3,RACE3!$C$3:$H$42,6,),0)</calculatedColumnFormula>
    </tableColumn>
    <tableColumn id="8" name="Suma" dataDxfId="1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A17" sqref="A1:H17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0" t="s">
        <v>61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20</v>
      </c>
      <c r="C3" s="9">
        <f>RACE1!C3</f>
        <v>27</v>
      </c>
      <c r="D3" s="9" t="str">
        <f>RACE1!D3</f>
        <v>Florian Orzechowski</v>
      </c>
      <c r="E3" s="8">
        <f>IFERROR(VLOOKUP($C3,RACE1!$C$3:$H$42,6,),0)</f>
        <v>25</v>
      </c>
      <c r="F3" s="8">
        <f>IFERROR(VLOOKUP($C3,RACE2!$C$3:$H$42,6,),0)</f>
        <v>25</v>
      </c>
      <c r="G3" s="8">
        <f>IFERROR(VLOOKUP($C3,RACE3!$C$3:$H$42,6,),0)</f>
        <v>0</v>
      </c>
      <c r="H3" s="3">
        <f>SUM(E3:G3)</f>
        <v>50</v>
      </c>
    </row>
    <row r="4" spans="1:8">
      <c r="A4" s="3">
        <v>2</v>
      </c>
      <c r="B4" s="9">
        <f>RACE1!B4</f>
        <v>999</v>
      </c>
      <c r="C4" s="9">
        <f>RACE1!C4</f>
        <v>28</v>
      </c>
      <c r="D4" s="9" t="str">
        <f>RACE1!D4</f>
        <v>Staś Krzysztoszek</v>
      </c>
      <c r="E4" s="8">
        <f>IFERROR(VLOOKUP($C4,RACE1!$C$3:$H$42,6,),0)</f>
        <v>22</v>
      </c>
      <c r="F4" s="8">
        <f>IFERROR(VLOOKUP($C4,RACE2!$C$3:$H$42,6,),0)</f>
        <v>22</v>
      </c>
      <c r="G4" s="8">
        <f>IFERROR(VLOOKUP($C4,RACE3!$C$3:$H$42,6,),0)</f>
        <v>0</v>
      </c>
      <c r="H4" s="3">
        <f>SUM(E4:G4)</f>
        <v>44</v>
      </c>
    </row>
    <row r="5" spans="1:8">
      <c r="A5" s="1">
        <v>3</v>
      </c>
      <c r="B5" s="9">
        <f>RACE1!B6</f>
        <v>63</v>
      </c>
      <c r="C5" s="9">
        <f>RACE1!C6</f>
        <v>4</v>
      </c>
      <c r="D5" s="9" t="str">
        <f>RACE1!D6</f>
        <v>Maksymilian Wala</v>
      </c>
      <c r="E5" s="8">
        <f>IFERROR(VLOOKUP($C5,RACE1!$C$3:$H$42,6,),0)</f>
        <v>18</v>
      </c>
      <c r="F5" s="8">
        <f>IFERROR(VLOOKUP($C5,RACE2!$C$3:$H$42,6,),0)</f>
        <v>20</v>
      </c>
      <c r="G5" s="8">
        <f>IFERROR(VLOOKUP($C5,RACE3!$C$3:$H$42,6,),0)</f>
        <v>0</v>
      </c>
      <c r="H5" s="3">
        <f>SUM(E5:G5)</f>
        <v>38</v>
      </c>
    </row>
    <row r="6" spans="1:8">
      <c r="A6" s="3">
        <v>4</v>
      </c>
      <c r="B6" s="9">
        <f>RACE1!B5</f>
        <v>71</v>
      </c>
      <c r="C6" s="9">
        <f>RACE1!C5</f>
        <v>71</v>
      </c>
      <c r="D6" s="9" t="str">
        <f>RACE1!D5</f>
        <v>Flilip Bachleda</v>
      </c>
      <c r="E6" s="8">
        <f>IFERROR(VLOOKUP($C6,RACE1!$C$3:$H$42,6,),0)</f>
        <v>20</v>
      </c>
      <c r="F6" s="8">
        <f>IFERROR(VLOOKUP($C6,RACE2!$C$3:$H$42,6,),0)</f>
        <v>15</v>
      </c>
      <c r="G6" s="8">
        <f>IFERROR(VLOOKUP($C6,RACE3!$C$3:$H$42,6,),0)</f>
        <v>0</v>
      </c>
      <c r="H6" s="3">
        <f>SUM(E6:G6)</f>
        <v>35</v>
      </c>
    </row>
    <row r="7" spans="1:8">
      <c r="A7" s="1">
        <v>5</v>
      </c>
      <c r="B7" s="9">
        <f>RACE1!B7</f>
        <v>318</v>
      </c>
      <c r="C7" s="9">
        <f>RACE1!C7</f>
        <v>53</v>
      </c>
      <c r="D7" s="9" t="str">
        <f>RACE1!D7</f>
        <v>Bartosz Byrski</v>
      </c>
      <c r="E7" s="8">
        <f>IFERROR(VLOOKUP($C7,RACE1!$C$3:$H$42,6,),0)</f>
        <v>16</v>
      </c>
      <c r="F7" s="8">
        <f>IFERROR(VLOOKUP($C7,RACE2!$C$3:$H$42,6,),0)</f>
        <v>16</v>
      </c>
      <c r="G7" s="8">
        <f>IFERROR(VLOOKUP($C7,RACE3!$C$3:$H$42,6,),0)</f>
        <v>0</v>
      </c>
      <c r="H7" s="3">
        <f>SUM(E7:G7)</f>
        <v>32</v>
      </c>
    </row>
    <row r="8" spans="1:8">
      <c r="A8" s="3">
        <v>6</v>
      </c>
      <c r="B8" s="9">
        <f>RACE1!B8</f>
        <v>716</v>
      </c>
      <c r="C8" s="9">
        <f>RACE1!C8</f>
        <v>50</v>
      </c>
      <c r="D8" s="9" t="str">
        <f>RACE1!D8</f>
        <v>Maksym Piwek</v>
      </c>
      <c r="E8" s="8">
        <f>IFERROR(VLOOKUP($C8,RACE1!$C$3:$H$42,6,),0)</f>
        <v>15</v>
      </c>
      <c r="F8" s="8">
        <f>IFERROR(VLOOKUP($C8,RACE2!$C$3:$H$42,6,),0)</f>
        <v>14</v>
      </c>
      <c r="G8" s="8">
        <f>IFERROR(VLOOKUP($C8,RACE3!$C$3:$H$42,6,),0)</f>
        <v>0</v>
      </c>
      <c r="H8" s="3">
        <f>SUM(E8:G8)</f>
        <v>29</v>
      </c>
    </row>
    <row r="9" spans="1:8">
      <c r="A9" s="1">
        <v>7</v>
      </c>
      <c r="B9" s="9">
        <f>RACE1!B13</f>
        <v>17</v>
      </c>
      <c r="C9" s="9">
        <f>RACE1!C13</f>
        <v>44</v>
      </c>
      <c r="D9" s="9" t="str">
        <f>RACE1!D13</f>
        <v>Tomasz Jędziejczuk</v>
      </c>
      <c r="E9" s="8">
        <f>IFERROR(VLOOKUP($C9,RACE1!$C$3:$H$42,6,),0)</f>
        <v>10</v>
      </c>
      <c r="F9" s="8">
        <f>IFERROR(VLOOKUP($C9,RACE2!$C$3:$H$42,6,),0)</f>
        <v>18</v>
      </c>
      <c r="G9" s="8">
        <f>IFERROR(VLOOKUP($C9,RACE3!$C$3:$H$42,6,),0)</f>
        <v>0</v>
      </c>
      <c r="H9" s="3">
        <f>SUM(E9:G9)</f>
        <v>28</v>
      </c>
    </row>
    <row r="10" spans="1:8">
      <c r="A10" s="3">
        <v>8</v>
      </c>
      <c r="B10" s="9">
        <f>RACE1!B10</f>
        <v>58</v>
      </c>
      <c r="C10" s="9">
        <f>RACE1!C10</f>
        <v>58</v>
      </c>
      <c r="D10" s="9" t="str">
        <f>RACE1!D10</f>
        <v>Robert Langner</v>
      </c>
      <c r="E10" s="8">
        <f>IFERROR(VLOOKUP($C10,RACE1!$C$3:$H$42,6,),0)</f>
        <v>13</v>
      </c>
      <c r="F10" s="8">
        <f>IFERROR(VLOOKUP($C10,RACE2!$C$3:$H$42,6,),0)</f>
        <v>13</v>
      </c>
      <c r="G10" s="8">
        <f>IFERROR(VLOOKUP($C10,RACE3!$C$3:$H$42,6,),0)</f>
        <v>0</v>
      </c>
      <c r="H10" s="3">
        <f>SUM(E10:G10)</f>
        <v>26</v>
      </c>
    </row>
    <row r="11" spans="1:8">
      <c r="A11" s="1">
        <v>9</v>
      </c>
      <c r="B11" s="9">
        <f>RACE1!B12</f>
        <v>216</v>
      </c>
      <c r="C11" s="9">
        <f>RACE1!C12</f>
        <v>46</v>
      </c>
      <c r="D11" s="9" t="str">
        <f>RACE1!D12</f>
        <v>Leon Piwek</v>
      </c>
      <c r="E11" s="8">
        <f>IFERROR(VLOOKUP($C11,RACE1!$C$3:$H$42,6,),0)</f>
        <v>11</v>
      </c>
      <c r="F11" s="8">
        <f>IFERROR(VLOOKUP($C11,RACE2!$C$3:$H$42,6,),0)</f>
        <v>12</v>
      </c>
      <c r="G11" s="8">
        <f>IFERROR(VLOOKUP($C11,RACE3!$C$3:$H$42,6,),0)</f>
        <v>0</v>
      </c>
      <c r="H11" s="3">
        <f>SUM(E11:G11)</f>
        <v>23</v>
      </c>
    </row>
    <row r="12" spans="1:8">
      <c r="A12" s="3">
        <v>10</v>
      </c>
      <c r="B12" s="9">
        <f>RACE1!B9</f>
        <v>1388</v>
      </c>
      <c r="C12" s="9">
        <f>RACE1!C9</f>
        <v>10</v>
      </c>
      <c r="D12" s="9" t="str">
        <f>RACE1!D9</f>
        <v>Mikołaj Sieckowski</v>
      </c>
      <c r="E12" s="8">
        <f>IFERROR(VLOOKUP($C12,RACE1!$C$3:$H$42,6,),0)</f>
        <v>14</v>
      </c>
      <c r="F12" s="8">
        <f>IFERROR(VLOOKUP($C12,RACE2!$C$3:$H$42,6,),0)</f>
        <v>9</v>
      </c>
      <c r="G12" s="8">
        <f>IFERROR(VLOOKUP($C12,RACE3!$C$3:$H$42,6,),0)</f>
        <v>0</v>
      </c>
      <c r="H12" s="3">
        <f>SUM(E12:G12)</f>
        <v>23</v>
      </c>
    </row>
    <row r="13" spans="1:8">
      <c r="A13" s="1">
        <v>11</v>
      </c>
      <c r="B13" s="9">
        <f>RACE1!B11</f>
        <v>20</v>
      </c>
      <c r="C13" s="9">
        <f>RACE1!C11</f>
        <v>51</v>
      </c>
      <c r="D13" s="9" t="str">
        <f>RACE1!D11</f>
        <v>Nikodem Dzido</v>
      </c>
      <c r="E13" s="8">
        <f>IFERROR(VLOOKUP($C13,RACE1!$C$3:$H$42,6,),0)</f>
        <v>12</v>
      </c>
      <c r="F13" s="8">
        <f>IFERROR(VLOOKUP($C13,RACE2!$C$3:$H$42,6,),0)</f>
        <v>10</v>
      </c>
      <c r="G13" s="8">
        <f>IFERROR(VLOOKUP($C13,RACE3!$C$3:$H$42,6,),0)</f>
        <v>0</v>
      </c>
      <c r="H13" s="3">
        <f>SUM(E13:G13)</f>
        <v>22</v>
      </c>
    </row>
    <row r="14" spans="1:8">
      <c r="A14" s="3">
        <v>12</v>
      </c>
      <c r="B14" s="9">
        <f>RACE1!B16</f>
        <v>23</v>
      </c>
      <c r="C14" s="9">
        <f>RACE1!C16</f>
        <v>136</v>
      </c>
      <c r="D14" s="9" t="str">
        <f>RACE1!D16</f>
        <v>Piotr Maciejewski</v>
      </c>
      <c r="E14" s="8">
        <f>IFERROR(VLOOKUP($C14,RACE1!$C$3:$H$42,6,),0)</f>
        <v>7</v>
      </c>
      <c r="F14" s="8">
        <f>IFERROR(VLOOKUP($C14,RACE2!$C$3:$H$42,6,),0)</f>
        <v>11</v>
      </c>
      <c r="G14" s="8">
        <f>IFERROR(VLOOKUP($C14,RACE3!$C$3:$H$42,6,),0)</f>
        <v>0</v>
      </c>
      <c r="H14" s="3">
        <f>SUM(E14:G14)</f>
        <v>18</v>
      </c>
    </row>
    <row r="15" spans="1:8">
      <c r="A15" s="1">
        <v>13</v>
      </c>
      <c r="B15" s="9">
        <f>RACE1!B15</f>
        <v>65</v>
      </c>
      <c r="C15" s="9">
        <f>RACE1!C15</f>
        <v>36</v>
      </c>
      <c r="D15" s="9" t="str">
        <f>RACE1!D15</f>
        <v>Olaf Stachowski</v>
      </c>
      <c r="E15" s="8">
        <f>IFERROR(VLOOKUP($C15,RACE1!$C$3:$H$42,6,),0)</f>
        <v>8</v>
      </c>
      <c r="F15" s="8">
        <f>IFERROR(VLOOKUP($C15,RACE2!$C$3:$H$42,6,),0)</f>
        <v>8</v>
      </c>
      <c r="G15" s="8">
        <f>IFERROR(VLOOKUP($C15,RACE3!$C$3:$H$42,6,),0)</f>
        <v>0</v>
      </c>
      <c r="H15" s="3">
        <f>SUM(E15:G15)</f>
        <v>16</v>
      </c>
    </row>
    <row r="16" spans="1:8">
      <c r="A16" s="3">
        <v>14</v>
      </c>
      <c r="B16" s="9">
        <f>RACE1!B14</f>
        <v>12</v>
      </c>
      <c r="C16" s="9">
        <f>RACE1!C14</f>
        <v>14</v>
      </c>
      <c r="D16" s="9" t="str">
        <f>RACE1!D14</f>
        <v>Szymon Pietruszczyk</v>
      </c>
      <c r="E16" s="8">
        <f>IFERROR(VLOOKUP($C16,RACE1!$C$3:$H$42,6,),0)</f>
        <v>9</v>
      </c>
      <c r="F16" s="8">
        <f>IFERROR(VLOOKUP($C16,RACE2!$C$3:$H$42,6,),0)</f>
        <v>7</v>
      </c>
      <c r="G16" s="8">
        <f>IFERROR(VLOOKUP($C16,RACE3!$C$3:$H$42,6,),0)</f>
        <v>0</v>
      </c>
      <c r="H16" s="3">
        <f>SUM(E16:G16)</f>
        <v>16</v>
      </c>
    </row>
    <row r="17" spans="1:8">
      <c r="A17" s="1">
        <v>15</v>
      </c>
      <c r="B17" s="9">
        <f>RACE1!B17</f>
        <v>343</v>
      </c>
      <c r="C17" s="9">
        <f>RACE1!C17</f>
        <v>34</v>
      </c>
      <c r="D17" s="9" t="str">
        <f>RACE1!D17</f>
        <v>Grzegorz Piekar</v>
      </c>
      <c r="E17" s="8">
        <f>IFERROR(VLOOKUP($C17,RACE1!$C$3:$H$42,6,),0)</f>
        <v>6</v>
      </c>
      <c r="F17" s="8">
        <f>IFERROR(VLOOKUP($C17,RACE2!$C$3:$H$42,6,),0)</f>
        <v>6</v>
      </c>
      <c r="G17" s="8">
        <f>IFERROR(VLOOKUP($C17,RACE3!$C$3:$H$42,6,),0)</f>
        <v>0</v>
      </c>
      <c r="H17" s="3">
        <f>SUM(E17:G17)</f>
        <v>12</v>
      </c>
    </row>
    <row r="18" spans="1:8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>SUM(E18:G18)</f>
        <v>0</v>
      </c>
    </row>
    <row r="19" spans="1:8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>SUM(E19:G19)</f>
        <v>0</v>
      </c>
    </row>
    <row r="20" spans="1:8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>SUM(E20:G20)</f>
        <v>0</v>
      </c>
    </row>
    <row r="21" spans="1:8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>SUM(E21:G21)</f>
        <v>0</v>
      </c>
    </row>
    <row r="22" spans="1:8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>SUM(E22:G22)</f>
        <v>0</v>
      </c>
    </row>
    <row r="23" spans="1:8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>SUM(E23:G23)</f>
        <v>0</v>
      </c>
    </row>
    <row r="24" spans="1:8">
      <c r="A24" s="3">
        <v>22</v>
      </c>
      <c r="B24" s="9">
        <f>SUBTOTAL(109,B3:B23)</f>
        <v>4329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>SUM(E24:G24)</f>
        <v>0</v>
      </c>
    </row>
    <row r="25" spans="1:8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>SUM(E25:G25)</f>
        <v>0</v>
      </c>
    </row>
    <row r="26" spans="1:8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>SUM(E26:G26)</f>
        <v>0</v>
      </c>
    </row>
    <row r="27" spans="1:8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>SUM(E27:G27)</f>
        <v>0</v>
      </c>
    </row>
    <row r="28" spans="1:8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>SUM(E28:G28)</f>
        <v>0</v>
      </c>
    </row>
    <row r="29" spans="1:8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>SUM(E29:G29)</f>
        <v>0</v>
      </c>
    </row>
    <row r="30" spans="1:8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>SUM(E30:G30)</f>
        <v>0</v>
      </c>
    </row>
    <row r="31" spans="1:8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>SUM(E31:G31)</f>
        <v>0</v>
      </c>
    </row>
    <row r="32" spans="1:8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>SUM(E32:G32)</f>
        <v>0</v>
      </c>
    </row>
    <row r="33" spans="1:8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>SUM(E33:G33)</f>
        <v>0</v>
      </c>
    </row>
    <row r="34" spans="1:8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>SUM(E34:G34)</f>
        <v>0</v>
      </c>
    </row>
    <row r="35" spans="1:8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>SUM(E35:G35)</f>
        <v>0</v>
      </c>
    </row>
    <row r="36" spans="1:8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>SUM(E36:G36)</f>
        <v>0</v>
      </c>
    </row>
    <row r="37" spans="1:8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>SUM(E37:G37)</f>
        <v>0</v>
      </c>
    </row>
    <row r="38" spans="1:8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>SUM(E38:G38)</f>
        <v>0</v>
      </c>
    </row>
    <row r="39" spans="1:8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>SUM(E39:G39)</f>
        <v>0</v>
      </c>
    </row>
    <row r="40" spans="1:8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>SUM(E40:G40)</f>
        <v>0</v>
      </c>
    </row>
    <row r="41" spans="1:8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>SUM(E41:G41)</f>
        <v>0</v>
      </c>
    </row>
    <row r="42" spans="1:8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E20" sqref="E20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11">
        <v>20</v>
      </c>
      <c r="C3" s="11">
        <v>27</v>
      </c>
      <c r="D3" s="11" t="s">
        <v>16</v>
      </c>
      <c r="E3" s="11" t="s">
        <v>17</v>
      </c>
      <c r="F3" s="11">
        <v>12</v>
      </c>
      <c r="G3" s="11" t="s">
        <v>18</v>
      </c>
      <c r="H3" s="3">
        <v>25</v>
      </c>
    </row>
    <row r="4" spans="1:8">
      <c r="A4" s="1">
        <v>2</v>
      </c>
      <c r="B4" s="3">
        <v>999</v>
      </c>
      <c r="C4" s="3">
        <v>28</v>
      </c>
      <c r="D4" s="3" t="s">
        <v>19</v>
      </c>
      <c r="E4" s="3" t="s">
        <v>17</v>
      </c>
      <c r="F4" s="3">
        <v>12</v>
      </c>
      <c r="G4" s="3" t="s">
        <v>20</v>
      </c>
      <c r="H4" s="3">
        <v>22</v>
      </c>
    </row>
    <row r="5" spans="1:8">
      <c r="A5" s="1">
        <v>3</v>
      </c>
      <c r="B5" s="3">
        <v>71</v>
      </c>
      <c r="C5" s="3">
        <v>71</v>
      </c>
      <c r="D5" s="3" t="s">
        <v>21</v>
      </c>
      <c r="E5" s="3" t="s">
        <v>17</v>
      </c>
      <c r="F5" s="3">
        <v>11</v>
      </c>
      <c r="G5" s="3" t="s">
        <v>22</v>
      </c>
      <c r="H5" s="3">
        <v>20</v>
      </c>
    </row>
    <row r="6" spans="1:8">
      <c r="A6" s="1">
        <v>4</v>
      </c>
      <c r="B6" s="3">
        <v>63</v>
      </c>
      <c r="C6" s="3">
        <v>4</v>
      </c>
      <c r="D6" s="3" t="s">
        <v>23</v>
      </c>
      <c r="E6" s="3" t="s">
        <v>17</v>
      </c>
      <c r="F6" s="3">
        <v>11</v>
      </c>
      <c r="G6" s="3" t="s">
        <v>24</v>
      </c>
      <c r="H6" s="3">
        <v>18</v>
      </c>
    </row>
    <row r="7" spans="1:8">
      <c r="A7" s="1">
        <v>5</v>
      </c>
      <c r="B7" s="3">
        <v>318</v>
      </c>
      <c r="C7" s="3">
        <v>53</v>
      </c>
      <c r="D7" s="3" t="s">
        <v>25</v>
      </c>
      <c r="E7" s="3" t="s">
        <v>17</v>
      </c>
      <c r="F7" s="3">
        <v>11</v>
      </c>
      <c r="G7" s="3" t="s">
        <v>26</v>
      </c>
      <c r="H7" s="3">
        <v>16</v>
      </c>
    </row>
    <row r="8" spans="1:8">
      <c r="A8" s="1">
        <v>6</v>
      </c>
      <c r="B8" s="3">
        <v>716</v>
      </c>
      <c r="C8" s="3">
        <v>50</v>
      </c>
      <c r="D8" s="3" t="s">
        <v>27</v>
      </c>
      <c r="E8" s="3" t="s">
        <v>17</v>
      </c>
      <c r="F8" s="3">
        <v>11</v>
      </c>
      <c r="G8" s="3" t="s">
        <v>28</v>
      </c>
      <c r="H8" s="3">
        <v>15</v>
      </c>
    </row>
    <row r="9" spans="1:8">
      <c r="A9" s="1">
        <v>7</v>
      </c>
      <c r="B9" s="3">
        <v>1388</v>
      </c>
      <c r="C9" s="3">
        <v>10</v>
      </c>
      <c r="D9" s="3" t="s">
        <v>29</v>
      </c>
      <c r="E9" s="3" t="s">
        <v>17</v>
      </c>
      <c r="F9" s="3">
        <v>11</v>
      </c>
      <c r="G9" s="3" t="s">
        <v>30</v>
      </c>
      <c r="H9" s="3">
        <v>14</v>
      </c>
    </row>
    <row r="10" spans="1:8">
      <c r="A10" s="1">
        <v>8</v>
      </c>
      <c r="B10" s="3">
        <v>58</v>
      </c>
      <c r="C10" s="3">
        <v>58</v>
      </c>
      <c r="D10" s="3" t="s">
        <v>31</v>
      </c>
      <c r="E10" s="3" t="s">
        <v>17</v>
      </c>
      <c r="F10" s="3">
        <v>11</v>
      </c>
      <c r="G10" s="3" t="s">
        <v>32</v>
      </c>
      <c r="H10" s="3">
        <v>13</v>
      </c>
    </row>
    <row r="11" spans="1:8">
      <c r="A11" s="1">
        <v>9</v>
      </c>
      <c r="B11" s="3">
        <v>20</v>
      </c>
      <c r="C11" s="3">
        <v>51</v>
      </c>
      <c r="D11" s="3" t="s">
        <v>33</v>
      </c>
      <c r="E11" s="3" t="s">
        <v>17</v>
      </c>
      <c r="F11" s="3">
        <v>10</v>
      </c>
      <c r="G11" s="3" t="s">
        <v>34</v>
      </c>
      <c r="H11" s="3">
        <v>12</v>
      </c>
    </row>
    <row r="12" spans="1:8">
      <c r="A12" s="1">
        <v>10</v>
      </c>
      <c r="B12" s="3">
        <v>216</v>
      </c>
      <c r="C12" s="3">
        <v>46</v>
      </c>
      <c r="D12" s="3" t="s">
        <v>35</v>
      </c>
      <c r="E12" s="3" t="s">
        <v>17</v>
      </c>
      <c r="F12" s="3">
        <v>10</v>
      </c>
      <c r="G12" s="3" t="s">
        <v>36</v>
      </c>
      <c r="H12" s="3">
        <v>11</v>
      </c>
    </row>
    <row r="13" spans="1:8">
      <c r="A13" s="1">
        <v>11</v>
      </c>
      <c r="B13" s="3">
        <v>17</v>
      </c>
      <c r="C13" s="3">
        <v>44</v>
      </c>
      <c r="D13" s="3" t="s">
        <v>37</v>
      </c>
      <c r="E13" s="3" t="s">
        <v>17</v>
      </c>
      <c r="F13" s="3">
        <v>10</v>
      </c>
      <c r="G13" s="3" t="s">
        <v>38</v>
      </c>
      <c r="H13" s="3">
        <v>10</v>
      </c>
    </row>
    <row r="14" spans="1:8">
      <c r="A14" s="1">
        <v>12</v>
      </c>
      <c r="B14" s="3">
        <v>12</v>
      </c>
      <c r="C14" s="3">
        <v>14</v>
      </c>
      <c r="D14" s="3" t="s">
        <v>39</v>
      </c>
      <c r="E14" s="3" t="s">
        <v>17</v>
      </c>
      <c r="F14" s="3">
        <v>10</v>
      </c>
      <c r="G14" s="3" t="s">
        <v>40</v>
      </c>
      <c r="H14" s="3">
        <v>9</v>
      </c>
    </row>
    <row r="15" spans="1:8">
      <c r="A15" s="1">
        <v>13</v>
      </c>
      <c r="B15" s="3">
        <v>65</v>
      </c>
      <c r="C15" s="3">
        <v>36</v>
      </c>
      <c r="D15" s="3" t="s">
        <v>41</v>
      </c>
      <c r="E15" s="3" t="s">
        <v>17</v>
      </c>
      <c r="F15" s="3">
        <v>9</v>
      </c>
      <c r="G15" s="3" t="s">
        <v>42</v>
      </c>
      <c r="H15" s="3">
        <v>8</v>
      </c>
    </row>
    <row r="16" spans="1:8">
      <c r="A16" s="1">
        <v>14</v>
      </c>
      <c r="B16" s="3">
        <v>23</v>
      </c>
      <c r="C16" s="3">
        <v>136</v>
      </c>
      <c r="D16" s="3" t="s">
        <v>43</v>
      </c>
      <c r="E16" s="3" t="s">
        <v>17</v>
      </c>
      <c r="F16" s="3">
        <v>9</v>
      </c>
      <c r="G16" s="3" t="s">
        <v>44</v>
      </c>
      <c r="H16" s="3">
        <v>7</v>
      </c>
    </row>
    <row r="17" spans="1:8">
      <c r="A17" s="1">
        <v>15</v>
      </c>
      <c r="B17" s="3">
        <v>343</v>
      </c>
      <c r="C17" s="3">
        <v>34</v>
      </c>
      <c r="D17" s="3" t="s">
        <v>45</v>
      </c>
      <c r="E17" s="3" t="s">
        <v>17</v>
      </c>
      <c r="F17" s="3">
        <v>0</v>
      </c>
      <c r="G17" s="3" t="s">
        <v>46</v>
      </c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E18" sqref="E18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">
        <v>1</v>
      </c>
      <c r="B3" s="11">
        <v>20</v>
      </c>
      <c r="C3" s="11">
        <v>27</v>
      </c>
      <c r="D3" s="11" t="s">
        <v>16</v>
      </c>
      <c r="E3" s="11" t="s">
        <v>17</v>
      </c>
      <c r="F3" s="11">
        <v>12</v>
      </c>
      <c r="G3" s="11" t="s">
        <v>47</v>
      </c>
      <c r="H3" s="3">
        <v>25</v>
      </c>
    </row>
    <row r="4" spans="1:8">
      <c r="A4" s="1">
        <v>2</v>
      </c>
      <c r="B4" s="3">
        <v>999</v>
      </c>
      <c r="C4" s="3">
        <v>28</v>
      </c>
      <c r="D4" s="3" t="s">
        <v>19</v>
      </c>
      <c r="E4" s="3" t="s">
        <v>17</v>
      </c>
      <c r="F4" s="3">
        <v>12</v>
      </c>
      <c r="G4" s="3" t="s">
        <v>48</v>
      </c>
      <c r="H4" s="3">
        <v>22</v>
      </c>
    </row>
    <row r="5" spans="1:8">
      <c r="A5" s="1">
        <v>3</v>
      </c>
      <c r="B5" s="3">
        <v>63</v>
      </c>
      <c r="C5" s="3">
        <v>4</v>
      </c>
      <c r="D5" s="3" t="s">
        <v>23</v>
      </c>
      <c r="E5" s="3" t="s">
        <v>17</v>
      </c>
      <c r="F5" s="3">
        <v>12</v>
      </c>
      <c r="G5" s="3" t="s">
        <v>49</v>
      </c>
      <c r="H5" s="3">
        <v>20</v>
      </c>
    </row>
    <row r="6" spans="1:8">
      <c r="A6" s="1">
        <v>4</v>
      </c>
      <c r="B6" s="3">
        <v>17</v>
      </c>
      <c r="C6" s="3">
        <v>44</v>
      </c>
      <c r="D6" s="3" t="s">
        <v>37</v>
      </c>
      <c r="E6" s="3" t="s">
        <v>17</v>
      </c>
      <c r="F6" s="3">
        <v>12</v>
      </c>
      <c r="G6" s="3" t="s">
        <v>50</v>
      </c>
      <c r="H6" s="3">
        <v>18</v>
      </c>
    </row>
    <row r="7" spans="1:8">
      <c r="A7" s="1">
        <v>5</v>
      </c>
      <c r="B7" s="3">
        <v>318</v>
      </c>
      <c r="C7" s="3">
        <v>53</v>
      </c>
      <c r="D7" s="12" t="s">
        <v>25</v>
      </c>
      <c r="E7" s="3" t="s">
        <v>17</v>
      </c>
      <c r="F7" s="3">
        <v>12</v>
      </c>
      <c r="G7" s="3" t="s">
        <v>51</v>
      </c>
      <c r="H7" s="3">
        <v>16</v>
      </c>
    </row>
    <row r="8" spans="1:8">
      <c r="A8" s="1">
        <v>6</v>
      </c>
      <c r="B8" s="3">
        <v>71</v>
      </c>
      <c r="C8" s="13">
        <v>71</v>
      </c>
      <c r="D8" s="3" t="s">
        <v>21</v>
      </c>
      <c r="E8" s="14" t="s">
        <v>17</v>
      </c>
      <c r="F8" s="3">
        <v>11</v>
      </c>
      <c r="G8" s="3" t="s">
        <v>52</v>
      </c>
      <c r="H8" s="3">
        <v>15</v>
      </c>
    </row>
    <row r="9" spans="1:8">
      <c r="A9" s="1">
        <v>7</v>
      </c>
      <c r="B9" s="3">
        <v>716</v>
      </c>
      <c r="C9" s="3">
        <v>50</v>
      </c>
      <c r="D9" s="11" t="s">
        <v>27</v>
      </c>
      <c r="E9" s="3" t="s">
        <v>17</v>
      </c>
      <c r="F9" s="3">
        <v>11</v>
      </c>
      <c r="G9" s="3" t="s">
        <v>53</v>
      </c>
      <c r="H9" s="3">
        <v>14</v>
      </c>
    </row>
    <row r="10" spans="1:8">
      <c r="A10" s="1">
        <v>8</v>
      </c>
      <c r="B10" s="3">
        <v>58</v>
      </c>
      <c r="C10" s="3">
        <v>58</v>
      </c>
      <c r="D10" s="3" t="s">
        <v>31</v>
      </c>
      <c r="E10" s="3" t="s">
        <v>17</v>
      </c>
      <c r="F10" s="3">
        <v>11</v>
      </c>
      <c r="G10" s="3" t="s">
        <v>54</v>
      </c>
      <c r="H10" s="3">
        <v>13</v>
      </c>
    </row>
    <row r="11" spans="1:8">
      <c r="A11" s="1">
        <v>9</v>
      </c>
      <c r="B11" s="3">
        <v>216</v>
      </c>
      <c r="C11" s="3">
        <v>46</v>
      </c>
      <c r="D11" s="3" t="s">
        <v>35</v>
      </c>
      <c r="E11" s="3" t="s">
        <v>17</v>
      </c>
      <c r="F11" s="3">
        <v>11</v>
      </c>
      <c r="G11" s="3" t="s">
        <v>55</v>
      </c>
      <c r="H11" s="3">
        <v>12</v>
      </c>
    </row>
    <row r="12" spans="1:8">
      <c r="A12" s="1">
        <v>10</v>
      </c>
      <c r="B12" s="3">
        <v>23</v>
      </c>
      <c r="C12" s="3">
        <v>136</v>
      </c>
      <c r="D12" s="3" t="s">
        <v>43</v>
      </c>
      <c r="E12" s="3" t="s">
        <v>17</v>
      </c>
      <c r="F12" s="3">
        <v>11</v>
      </c>
      <c r="G12" s="3" t="s">
        <v>56</v>
      </c>
      <c r="H12" s="3">
        <v>11</v>
      </c>
    </row>
    <row r="13" spans="1:8">
      <c r="A13" s="1">
        <v>11</v>
      </c>
      <c r="B13" s="3">
        <v>20</v>
      </c>
      <c r="C13" s="3">
        <v>51</v>
      </c>
      <c r="D13" s="3" t="s">
        <v>33</v>
      </c>
      <c r="E13" s="3" t="s">
        <v>17</v>
      </c>
      <c r="F13" s="3">
        <v>11</v>
      </c>
      <c r="G13" s="3" t="s">
        <v>57</v>
      </c>
      <c r="H13" s="3">
        <v>10</v>
      </c>
    </row>
    <row r="14" spans="1:8">
      <c r="A14" s="1">
        <v>12</v>
      </c>
      <c r="B14" s="3">
        <v>1388</v>
      </c>
      <c r="C14" s="3">
        <v>10</v>
      </c>
      <c r="D14" s="3" t="s">
        <v>29</v>
      </c>
      <c r="E14" s="3" t="s">
        <v>17</v>
      </c>
      <c r="F14" s="3">
        <v>11</v>
      </c>
      <c r="G14" s="3" t="s">
        <v>58</v>
      </c>
      <c r="H14" s="3">
        <v>9</v>
      </c>
    </row>
    <row r="15" spans="1:8">
      <c r="A15" s="1">
        <v>13</v>
      </c>
      <c r="B15" s="3">
        <v>65</v>
      </c>
      <c r="C15" s="3">
        <v>36</v>
      </c>
      <c r="D15" s="3" t="s">
        <v>41</v>
      </c>
      <c r="E15" s="3" t="s">
        <v>17</v>
      </c>
      <c r="F15" s="3">
        <v>10</v>
      </c>
      <c r="G15" s="3" t="s">
        <v>59</v>
      </c>
      <c r="H15" s="3">
        <v>8</v>
      </c>
    </row>
    <row r="16" spans="1:8">
      <c r="A16" s="1">
        <v>14</v>
      </c>
      <c r="B16" s="3">
        <v>12</v>
      </c>
      <c r="C16" s="3">
        <v>14</v>
      </c>
      <c r="D16" s="3" t="s">
        <v>39</v>
      </c>
      <c r="E16" s="3" t="s">
        <v>17</v>
      </c>
      <c r="F16" s="3">
        <v>10</v>
      </c>
      <c r="G16" s="3" t="s">
        <v>60</v>
      </c>
      <c r="H16" s="3">
        <v>7</v>
      </c>
    </row>
    <row r="17" spans="1:8">
      <c r="A17" s="1">
        <v>15</v>
      </c>
      <c r="B17" s="3">
        <v>343</v>
      </c>
      <c r="C17" s="3">
        <v>34</v>
      </c>
      <c r="D17" s="3" t="s">
        <v>45</v>
      </c>
      <c r="E17" s="3" t="s">
        <v>17</v>
      </c>
      <c r="F17" s="3">
        <v>0</v>
      </c>
      <c r="G17" s="3" t="s">
        <v>46</v>
      </c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2025-04-06T13:16:40Z</cp:lastPrinted>
  <dcterms:created xsi:type="dcterms:W3CDTF">2021-04-11T09:28:18Z</dcterms:created>
  <dcterms:modified xsi:type="dcterms:W3CDTF">2025-04-06T13:19:49Z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